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2. ŞUBAT\"/>
    </mc:Choice>
  </mc:AlternateContent>
  <xr:revisionPtr revIDLastSave="0" documentId="13_ncr:1_{F286DF02-E177-4A53-960E-D1CF0D85D3AF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<sst xmlns="http://schemas.openxmlformats.org/spreadsheetml/2006/main" count="52" uniqueCount="44">
  <si>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</si>
  <si>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</si>
  <si>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</si>
  <si>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</si>
  <si>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</si>
  <si>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</si>
  <si>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</si>
  <si>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</si>
  <si>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</si>
  <si>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</si>
  <si>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</si>
  <si>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</si>
  <si>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</si>
  <si>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</si>
  <si>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</si>
  <si>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</si>
  <si>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</si>
  <si>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</si>
  <si>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</si>
  <si>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</si>
  <si>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</si>
  <si>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</si>
  <si>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</si>
  <si>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</si>
  <si>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</si>
  <si>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</si>
  <si>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</si>
  <si>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</si>
  <si>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</si>
  <si>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</si>
  <si>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</si>
  <si>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</si>
  <si>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</si>
  <si>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</si>
  <si>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</si>
  <si>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</si>
  <si>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</si>
  <si>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</si>
  <si>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</si>
  <si>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ÖNDER BORU PROFİL</t>
  </si>
  <si>
    <t>BAŞAK METAL KAHTA</t>
  </si>
  <si>
    <t>19,02,2024</t>
  </si>
  <si>
    <t>GAZİANTEP - KAHTA SEFERİ</t>
  </si>
  <si>
    <t>SİNYAL VE LAMBALAR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</si>
</sst>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E12" sqref="E1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38</v>
      </c>
      <c r="C2" s="54"/>
      <c r="D2" s="2" t="s">
        <v>2</v>
      </c>
      <c r="E2" s="55" t="s">
        <v>42</v>
      </c>
      <c r="F2" s="55"/>
      <c r="G2" s="55"/>
      <c r="H2" s="55"/>
      <c r="I2" s="55"/>
      <c r="J2" s="55"/>
      <c r="K2" s="3" t="s">
        <v>3</v>
      </c>
      <c r="L2" s="4">
        <f ca="1">TODAY()</f>
        <v>45342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39</v>
      </c>
      <c r="B5" s="49"/>
      <c r="C5" s="10" t="s">
        <v>41</v>
      </c>
      <c r="D5" s="11"/>
      <c r="E5" s="12">
        <v>115575</v>
      </c>
      <c r="F5" s="1"/>
      <c r="G5" s="13" t="str">
        <f t="shared" ref="G5" si="0">IF(A5="","",(A5))</f>
        <v>ÖNDER BORU PROFİL</v>
      </c>
      <c r="H5" s="12">
        <v>116150</v>
      </c>
      <c r="I5" s="12"/>
      <c r="J5" s="12"/>
      <c r="K5" s="12">
        <f>IF(G5="","",SUM(E5-H5-I5-J5))</f>
        <v>-575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 t="s">
        <v>40</v>
      </c>
      <c r="B6" s="49"/>
      <c r="C6" s="10" t="s">
        <v>41</v>
      </c>
      <c r="D6" s="11"/>
      <c r="E6" s="12">
        <v>139200</v>
      </c>
      <c r="F6" s="1"/>
      <c r="G6" s="13" t="str">
        <f>IF(A6="","",(A6))</f>
        <v>BAŞAK METAL KAHTA</v>
      </c>
      <c r="H6" s="12">
        <v>350</v>
      </c>
      <c r="I6" s="12">
        <v>138850</v>
      </c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8000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254775</v>
      </c>
      <c r="F22" s="1"/>
      <c r="G22" s="16" t="s">
        <v>17</v>
      </c>
      <c r="H22" s="17">
        <f>SUM(H5:H21)</f>
        <v>124500</v>
      </c>
      <c r="I22" s="17">
        <f>SUM(I5:I21)</f>
        <v>138850</v>
      </c>
      <c r="J22" s="17">
        <f>SUM(J5:J21)</f>
        <v>0</v>
      </c>
      <c r="K22" s="17">
        <f>SUM(K5:K21)</f>
        <v>-575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385203</v>
      </c>
      <c r="D25" s="18">
        <v>386721</v>
      </c>
      <c r="E25" s="19">
        <f>IF(C25="","",SUM(D25-C25))</f>
        <v>1518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7195</v>
      </c>
      <c r="D26" s="21"/>
      <c r="E26" s="20">
        <f>IF(C26="","",SUM(C26/E25))</f>
        <v>4.7397891963109355</v>
      </c>
      <c r="F26" s="1"/>
      <c r="G26" s="11" t="s">
        <v>26</v>
      </c>
      <c r="H26" s="12">
        <v>7195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8052</v>
      </c>
      <c r="D27" s="21"/>
      <c r="E27" s="22">
        <f>SUM(C27/E22)</f>
        <v>3.1604356785398878E-2</v>
      </c>
      <c r="F27" s="1"/>
      <c r="G27" s="11" t="s">
        <v>28</v>
      </c>
      <c r="H27" s="12">
        <v>607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 t="s">
        <v>43</v>
      </c>
      <c r="H29" s="12">
        <v>250</v>
      </c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8052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116448</v>
      </c>
      <c r="D36" s="1"/>
      <c r="E36" s="1"/>
      <c r="F36" s="1"/>
      <c r="G36" s="26" t="s">
        <v>31</v>
      </c>
      <c r="H36" s="15">
        <f>IF(H33="","",SUM(H22-H33))</f>
        <v>116448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38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2024-02-20T11:44:58Z</cp:lastPrinted>
  <dcterms:created xsi:type="dcterms:W3CDTF">2022-08-24T05:29:34Z</dcterms:created>
  <dcterms:modified xsi:type="dcterms:W3CDTF">2024-02-20T14:58:53Z</dcterms:modified>
</cp:coreProperties>
</file>